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76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'Вып.плана._9'!$A$2:$G$49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<sst xmlns="http://schemas.openxmlformats.org/spreadsheetml/2006/main" count="76" uniqueCount="71">
  <si>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</si>
  <si>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</si>
  <si>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</si>
  <si>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</si>
  <si>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</si>
  <si>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</si>
  <si>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</si>
  <si>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</si>
  <si>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</si>
  <si>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</si>
  <si>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</si>
  <si>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</si>
  <si>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</si>
  <si>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</si>
  <si>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</si>
  <si>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</si>
  <si>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</si>
  <si>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</si>
  <si>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</si>
  <si>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</si>
  <si>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</si>
  <si>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</si>
  <si>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</si>
  <si>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</si>
  <si>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</si>
  <si>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</si>
  <si>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к решению Совета депутатов</t>
  </si>
  <si>
    <t>000 1 01 02010 01 0000 110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</si>
  <si>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</si>
  <si>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</si>
  <si>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</si>
  <si>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</si>
  <si>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</si>
  <si>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</si>
  <si>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</si>
  <si>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</si>
  <si>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</si>
  <si>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</si>
  <si>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</si>
  <si>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</si>
  <si>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</si>
  <si>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</si>
  <si>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</si>
  <si>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</si>
  <si>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</si>
  <si>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</si>
  <si>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</si>
  <si>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</si>
  <si>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</si>
  <si>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</si>
  <si>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</si>
  <si>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</si>
  <si>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</si>
  <si>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</si>
  <si>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</si>
  <si>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</si>
  <si>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</si>
  <si>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Сорум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</si>
  <si>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</si>
  <si>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</si>
  <si>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</si>
  <si>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>000 1 11 09045 10 0000 120</t>
  </si>
  <si>
    <t>1.4.1.2.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</si>
  <si>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ПРИЛОЖЕНИЕ № 1</t>
  </si>
  <si>
    <t>Всего</t>
  </si>
  <si>
    <t xml:space="preserve"> от 15 декабря 2015 года  № 62</t>
  </si>
  <si>
    <t>Уточнено</t>
  </si>
  <si>
    <t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</si>
  <si>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000 1 01 02030 01 0000 110</t>
  </si>
  <si>
    <t>рублей</t>
  </si>
  <si>
    <t xml:space="preserve"> от 19  декабря  2016 года  № 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</si>
</sst>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0" fontId="4" fillId="0" borderId="0" xfId="52" applyNumberFormat="1" applyFont="1" applyFill="1" applyBorder="1" applyAlignment="1" applyProtection="1">
      <alignment horizontal="left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182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horizontal="center" vertical="center"/>
      <protection/>
    </xf>
    <xf numFmtId="4" fontId="3" fillId="0" borderId="0" xfId="52" applyNumberFormat="1" applyFon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3" fillId="0" borderId="0" xfId="52" applyFont="1" applyFill="1" applyAlignment="1" applyProtection="1">
      <alignment horizont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106" zoomScaleNormal="200" zoomScaleSheetLayoutView="106" workbookViewId="0" topLeftCell="A40">
      <selection activeCell="A2" sqref="A2:G49"/>
    </sheetView>
  </sheetViews>
  <sheetFormatPr defaultColWidth="9.125" defaultRowHeight="12.75"/>
  <cols>
    <col min="1" max="1" width="43.50390625" style="31" customWidth="1"/>
    <col min="2" max="2" width="34.875" style="1" customWidth="1"/>
    <col min="3" max="3" width="16.375" style="1" hidden="1" customWidth="1"/>
    <col min="4" max="4" width="14.125" style="1" hidden="1" customWidth="1"/>
    <col min="5" max="5" width="16.50390625" style="1" hidden="1" customWidth="1"/>
    <col min="6" max="6" width="16.375" style="1" hidden="1" customWidth="1"/>
    <col min="7" max="7" width="16.50390625" style="1" customWidth="1"/>
    <col min="8" max="8" width="24.50390625" style="1" customWidth="1"/>
    <col min="9" max="9" width="23.625" style="1" customWidth="1"/>
    <col min="10" max="16384" width="9.125" style="1" customWidth="1"/>
  </cols>
  <sheetData>
    <row r="1" spans="1:5" ht="409.5" customHeight="1" hidden="1">
      <c r="A1" s="25"/>
      <c r="B1" s="26"/>
      <c r="C1" s="27"/>
      <c r="D1" s="27"/>
      <c r="E1" s="27"/>
    </row>
    <row r="2" spans="1:7" ht="15.75">
      <c r="A2" s="25"/>
      <c r="B2" s="53" t="s">
        <v>63</v>
      </c>
      <c r="C2" s="53"/>
      <c r="D2" s="53"/>
      <c r="E2" s="53"/>
      <c r="F2" s="53"/>
      <c r="G2" s="53"/>
    </row>
    <row r="3" spans="1:7" ht="15.75">
      <c r="A3" s="25"/>
      <c r="B3" s="52" t="s">
        <v>26</v>
      </c>
      <c r="C3" s="52"/>
      <c r="D3" s="52"/>
      <c r="E3" s="52"/>
      <c r="F3" s="52"/>
      <c r="G3" s="52"/>
    </row>
    <row r="4" spans="1:7" ht="15.75">
      <c r="A4" s="25"/>
      <c r="B4" s="52" t="s">
        <v>49</v>
      </c>
      <c r="C4" s="52"/>
      <c r="D4" s="52"/>
      <c r="E4" s="52"/>
      <c r="F4" s="52"/>
      <c r="G4" s="52"/>
    </row>
    <row r="5" spans="1:7" ht="15.75">
      <c r="A5" s="25"/>
      <c r="B5" s="52" t="s">
        <v>70</v>
      </c>
      <c r="C5" s="52"/>
      <c r="D5" s="52"/>
      <c r="E5" s="52"/>
      <c r="F5" s="52"/>
      <c r="G5" s="52"/>
    </row>
    <row r="6" spans="1:5" ht="15">
      <c r="A6" s="25"/>
      <c r="B6" s="26"/>
      <c r="C6" s="27"/>
      <c r="D6" s="27"/>
      <c r="E6" s="27"/>
    </row>
    <row r="7" spans="1:7" ht="15.75">
      <c r="A7" s="8"/>
      <c r="B7" s="52" t="s">
        <v>63</v>
      </c>
      <c r="C7" s="52"/>
      <c r="D7" s="52"/>
      <c r="E7" s="52"/>
      <c r="F7" s="52"/>
      <c r="G7" s="52"/>
    </row>
    <row r="8" spans="1:7" ht="15.75">
      <c r="A8" s="8"/>
      <c r="B8" s="52" t="s">
        <v>26</v>
      </c>
      <c r="C8" s="52"/>
      <c r="D8" s="52"/>
      <c r="E8" s="52"/>
      <c r="F8" s="52"/>
      <c r="G8" s="52"/>
    </row>
    <row r="9" spans="1:7" ht="15.75">
      <c r="A9" s="28" t="s">
        <v>40</v>
      </c>
      <c r="B9" s="52" t="s">
        <v>49</v>
      </c>
      <c r="C9" s="52"/>
      <c r="D9" s="52"/>
      <c r="E9" s="52"/>
      <c r="F9" s="52"/>
      <c r="G9" s="52"/>
    </row>
    <row r="10" spans="1:7" ht="15.75">
      <c r="A10" s="8"/>
      <c r="B10" s="52" t="s">
        <v>65</v>
      </c>
      <c r="C10" s="52"/>
      <c r="D10" s="52"/>
      <c r="E10" s="52"/>
      <c r="F10" s="52"/>
      <c r="G10" s="52"/>
    </row>
    <row r="11" spans="1:10" ht="13.5" customHeight="1">
      <c r="A11" s="8"/>
      <c r="B11" s="9"/>
      <c r="C11" s="10"/>
      <c r="D11" s="10"/>
      <c r="E11" s="12"/>
      <c r="J11" s="44"/>
    </row>
    <row r="12" spans="1:5" ht="15" hidden="1">
      <c r="A12" s="8"/>
      <c r="B12" s="9"/>
      <c r="C12" s="10"/>
      <c r="D12" s="10"/>
      <c r="E12" s="12"/>
    </row>
    <row r="13" spans="1:7" ht="15.75">
      <c r="A13" s="45" t="s">
        <v>3</v>
      </c>
      <c r="B13" s="45"/>
      <c r="C13" s="45"/>
      <c r="D13" s="45"/>
      <c r="E13" s="45"/>
      <c r="F13" s="45"/>
      <c r="G13" s="45"/>
    </row>
    <row r="14" spans="1:7" ht="15.75">
      <c r="A14" s="45" t="s">
        <v>57</v>
      </c>
      <c r="B14" s="45"/>
      <c r="C14" s="45"/>
      <c r="D14" s="45"/>
      <c r="E14" s="45"/>
      <c r="F14" s="45"/>
      <c r="G14" s="45"/>
    </row>
    <row r="15" spans="1:7" ht="15.75">
      <c r="A15" s="11"/>
      <c r="B15" s="11"/>
      <c r="C15" s="11"/>
      <c r="D15" s="11"/>
      <c r="E15" s="11"/>
      <c r="G15" s="43" t="s">
        <v>69</v>
      </c>
    </row>
    <row r="16" spans="1:5" ht="15.75">
      <c r="A16" s="8"/>
      <c r="B16" s="9"/>
      <c r="C16" s="2"/>
      <c r="D16" s="2"/>
      <c r="E16" s="14" t="s">
        <v>58</v>
      </c>
    </row>
    <row r="17" spans="1:7" ht="15" customHeight="1">
      <c r="A17" s="49" t="s">
        <v>1</v>
      </c>
      <c r="B17" s="49" t="s">
        <v>0</v>
      </c>
      <c r="C17" s="47" t="s">
        <v>30</v>
      </c>
      <c r="D17" s="47" t="s">
        <v>31</v>
      </c>
      <c r="E17" s="49" t="s">
        <v>30</v>
      </c>
      <c r="F17" s="50" t="s">
        <v>66</v>
      </c>
      <c r="G17" s="49" t="s">
        <v>30</v>
      </c>
    </row>
    <row r="18" spans="1:7" ht="12.75" customHeight="1">
      <c r="A18" s="49"/>
      <c r="B18" s="49"/>
      <c r="C18" s="48"/>
      <c r="D18" s="48"/>
      <c r="E18" s="49"/>
      <c r="F18" s="51"/>
      <c r="G18" s="49"/>
    </row>
    <row r="19" spans="1:7" ht="15.75">
      <c r="A19" s="4">
        <v>1</v>
      </c>
      <c r="B19" s="4">
        <v>2</v>
      </c>
      <c r="C19" s="3"/>
      <c r="D19" s="3"/>
      <c r="E19" s="13">
        <v>3</v>
      </c>
      <c r="F19" s="38">
        <v>4</v>
      </c>
      <c r="G19" s="37">
        <v>5</v>
      </c>
    </row>
    <row r="20" spans="1:9" ht="31.5">
      <c r="A20" s="15" t="s">
        <v>4</v>
      </c>
      <c r="B20" s="3" t="s">
        <v>5</v>
      </c>
      <c r="C20" s="20">
        <f>C21+C25+C31+C34</f>
        <v>11328300</v>
      </c>
      <c r="D20" s="20">
        <f>D21+D25+D31+D34</f>
        <v>0</v>
      </c>
      <c r="E20" s="20">
        <f>E21+E25+E31+E34</f>
        <v>11328300</v>
      </c>
      <c r="F20" s="40">
        <f>F21+F25+F31+F34</f>
        <v>1334005</v>
      </c>
      <c r="G20" s="40">
        <f>G21+G25+G31+G34</f>
        <v>12662305</v>
      </c>
      <c r="H20" s="41">
        <f>E21+E25+E31</f>
        <v>10933300</v>
      </c>
      <c r="I20" s="41">
        <f>G21+G25+G31</f>
        <v>12245587</v>
      </c>
    </row>
    <row r="21" spans="1:7" ht="15.75">
      <c r="A21" s="16" t="s">
        <v>22</v>
      </c>
      <c r="B21" s="4" t="s">
        <v>6</v>
      </c>
      <c r="C21" s="21">
        <f aca="true" t="shared" si="0" ref="C21:E22">C22</f>
        <v>10815700</v>
      </c>
      <c r="D21" s="21">
        <f t="shared" si="0"/>
        <v>0</v>
      </c>
      <c r="E21" s="21">
        <f t="shared" si="0"/>
        <v>10815700</v>
      </c>
      <c r="F21" s="39">
        <f>F22</f>
        <v>1366270</v>
      </c>
      <c r="G21" s="39">
        <f>F21+E21</f>
        <v>12181970</v>
      </c>
    </row>
    <row r="22" spans="1:7" ht="15.75">
      <c r="A22" s="16" t="s">
        <v>23</v>
      </c>
      <c r="B22" s="4" t="s">
        <v>7</v>
      </c>
      <c r="C22" s="21">
        <f t="shared" si="0"/>
        <v>10815700</v>
      </c>
      <c r="D22" s="21">
        <f t="shared" si="0"/>
        <v>0</v>
      </c>
      <c r="E22" s="21">
        <f t="shared" si="0"/>
        <v>10815700</v>
      </c>
      <c r="F22" s="39">
        <f>F23+F24</f>
        <v>1366270</v>
      </c>
      <c r="G22" s="39">
        <f aca="true" t="shared" si="1" ref="G22:G46">F22+E22</f>
        <v>12181970</v>
      </c>
    </row>
    <row r="23" spans="1:7" ht="126">
      <c r="A23" s="16" t="s">
        <v>28</v>
      </c>
      <c r="B23" s="4" t="s">
        <v>27</v>
      </c>
      <c r="C23" s="21">
        <v>10815700</v>
      </c>
      <c r="D23" s="21"/>
      <c r="E23" s="21">
        <f>D23+C23</f>
        <v>10815700</v>
      </c>
      <c r="F23" s="39">
        <v>1354900</v>
      </c>
      <c r="G23" s="39">
        <f t="shared" si="1"/>
        <v>12170600</v>
      </c>
    </row>
    <row r="24" spans="1:7" ht="78.75" customHeight="1">
      <c r="A24" s="16" t="s">
        <v>67</v>
      </c>
      <c r="B24" s="5" t="s">
        <v>68</v>
      </c>
      <c r="C24" s="21"/>
      <c r="D24" s="21"/>
      <c r="E24" s="21">
        <v>0</v>
      </c>
      <c r="F24" s="39">
        <v>11370</v>
      </c>
      <c r="G24" s="39">
        <f t="shared" si="1"/>
        <v>11370</v>
      </c>
    </row>
    <row r="25" spans="1:7" ht="15">
      <c r="A25" s="16" t="s">
        <v>41</v>
      </c>
      <c r="B25" s="4" t="s">
        <v>8</v>
      </c>
      <c r="C25" s="21">
        <f>C26+C28</f>
        <v>46600</v>
      </c>
      <c r="D25" s="21">
        <f>D26+D28</f>
        <v>0</v>
      </c>
      <c r="E25" s="21">
        <f>E26+E28</f>
        <v>46600</v>
      </c>
      <c r="F25" s="39">
        <f>F26+F28</f>
        <v>-23983</v>
      </c>
      <c r="G25" s="39">
        <f t="shared" si="1"/>
        <v>22617</v>
      </c>
    </row>
    <row r="26" spans="1:7" ht="15">
      <c r="A26" s="16" t="s">
        <v>42</v>
      </c>
      <c r="B26" s="4" t="s">
        <v>9</v>
      </c>
      <c r="C26" s="21">
        <f>C27</f>
        <v>20000</v>
      </c>
      <c r="D26" s="21">
        <f>D27</f>
        <v>0</v>
      </c>
      <c r="E26" s="21">
        <f>E27</f>
        <v>20000</v>
      </c>
      <c r="F26" s="39">
        <f>F27</f>
        <v>-4000</v>
      </c>
      <c r="G26" s="39">
        <f>E26+F26</f>
        <v>16000</v>
      </c>
    </row>
    <row r="27" spans="1:7" ht="79.5" customHeight="1">
      <c r="A27" s="16" t="s">
        <v>52</v>
      </c>
      <c r="B27" s="4" t="s">
        <v>10</v>
      </c>
      <c r="C27" s="21">
        <v>20000</v>
      </c>
      <c r="D27" s="21">
        <v>0</v>
      </c>
      <c r="E27" s="21">
        <f>D27+C27</f>
        <v>20000</v>
      </c>
      <c r="F27" s="39">
        <v>-4000</v>
      </c>
      <c r="G27" s="39">
        <f t="shared" si="1"/>
        <v>16000</v>
      </c>
    </row>
    <row r="28" spans="1:7" ht="15">
      <c r="A28" s="16" t="s">
        <v>43</v>
      </c>
      <c r="B28" s="4" t="s">
        <v>11</v>
      </c>
      <c r="C28" s="21">
        <f>C29+C30</f>
        <v>26600</v>
      </c>
      <c r="D28" s="21">
        <f>D29+D30</f>
        <v>0</v>
      </c>
      <c r="E28" s="21">
        <f>E29+E30</f>
        <v>26600</v>
      </c>
      <c r="F28" s="39">
        <f>F29+F30</f>
        <v>-19983</v>
      </c>
      <c r="G28" s="39">
        <f t="shared" si="1"/>
        <v>6617</v>
      </c>
    </row>
    <row r="29" spans="1:7" ht="63" customHeight="1">
      <c r="A29" s="16" t="s">
        <v>59</v>
      </c>
      <c r="B29" s="4" t="s">
        <v>32</v>
      </c>
      <c r="C29" s="21">
        <v>14700</v>
      </c>
      <c r="D29" s="21">
        <v>0</v>
      </c>
      <c r="E29" s="21">
        <f>D29+C29</f>
        <v>14700</v>
      </c>
      <c r="F29" s="39">
        <v>-20083</v>
      </c>
      <c r="G29" s="39">
        <f t="shared" si="1"/>
        <v>-5383</v>
      </c>
    </row>
    <row r="30" spans="1:7" ht="64.5" customHeight="1">
      <c r="A30" s="19" t="s">
        <v>60</v>
      </c>
      <c r="B30" s="4" t="s">
        <v>33</v>
      </c>
      <c r="C30" s="21">
        <v>11900</v>
      </c>
      <c r="D30" s="21">
        <v>0</v>
      </c>
      <c r="E30" s="21">
        <f>D30+C30</f>
        <v>11900</v>
      </c>
      <c r="F30" s="39">
        <v>100</v>
      </c>
      <c r="G30" s="39">
        <f t="shared" si="1"/>
        <v>12000</v>
      </c>
    </row>
    <row r="31" spans="1:7" ht="15">
      <c r="A31" s="16" t="s">
        <v>44</v>
      </c>
      <c r="B31" s="4" t="s">
        <v>12</v>
      </c>
      <c r="C31" s="21">
        <f aca="true" t="shared" si="2" ref="C31:E32">C32</f>
        <v>71000</v>
      </c>
      <c r="D31" s="21">
        <f t="shared" si="2"/>
        <v>0</v>
      </c>
      <c r="E31" s="21">
        <f t="shared" si="2"/>
        <v>71000</v>
      </c>
      <c r="F31" s="39">
        <f>F32</f>
        <v>-30000</v>
      </c>
      <c r="G31" s="39">
        <f t="shared" si="1"/>
        <v>41000</v>
      </c>
    </row>
    <row r="32" spans="1:7" ht="82.5" customHeight="1">
      <c r="A32" s="16" t="s">
        <v>45</v>
      </c>
      <c r="B32" s="4" t="s">
        <v>13</v>
      </c>
      <c r="C32" s="21">
        <f t="shared" si="2"/>
        <v>71000</v>
      </c>
      <c r="D32" s="21">
        <f t="shared" si="2"/>
        <v>0</v>
      </c>
      <c r="E32" s="21">
        <f t="shared" si="2"/>
        <v>71000</v>
      </c>
      <c r="F32" s="39">
        <f>F33</f>
        <v>-30000</v>
      </c>
      <c r="G32" s="39">
        <f t="shared" si="1"/>
        <v>41000</v>
      </c>
    </row>
    <row r="33" spans="1:7" ht="108.75">
      <c r="A33" s="16" t="s">
        <v>46</v>
      </c>
      <c r="B33" s="4" t="s">
        <v>14</v>
      </c>
      <c r="C33" s="21">
        <v>71000</v>
      </c>
      <c r="D33" s="21"/>
      <c r="E33" s="21">
        <f>D33+C33</f>
        <v>71000</v>
      </c>
      <c r="F33" s="39">
        <v>-30000</v>
      </c>
      <c r="G33" s="39">
        <f t="shared" si="1"/>
        <v>41000</v>
      </c>
    </row>
    <row r="34" spans="1:7" ht="62.25">
      <c r="A34" s="16" t="s">
        <v>47</v>
      </c>
      <c r="B34" s="4" t="s">
        <v>15</v>
      </c>
      <c r="C34" s="21">
        <f>C35</f>
        <v>395000</v>
      </c>
      <c r="D34" s="21">
        <f>D35</f>
        <v>0</v>
      </c>
      <c r="E34" s="21">
        <f>E35+E37</f>
        <v>395000</v>
      </c>
      <c r="F34" s="39">
        <f>F35+F37</f>
        <v>21718</v>
      </c>
      <c r="G34" s="39">
        <f t="shared" si="1"/>
        <v>416718</v>
      </c>
    </row>
    <row r="35" spans="1:7" ht="148.5" customHeight="1">
      <c r="A35" s="16" t="s">
        <v>48</v>
      </c>
      <c r="B35" s="4" t="s">
        <v>16</v>
      </c>
      <c r="C35" s="21">
        <f>C36+C37</f>
        <v>395000</v>
      </c>
      <c r="D35" s="21">
        <f>D36+D37</f>
        <v>0</v>
      </c>
      <c r="E35" s="21">
        <f>E36</f>
        <v>130000</v>
      </c>
      <c r="F35" s="39">
        <f>F36</f>
        <v>122718</v>
      </c>
      <c r="G35" s="39">
        <f t="shared" si="1"/>
        <v>252718</v>
      </c>
    </row>
    <row r="36" spans="1:7" ht="78">
      <c r="A36" s="16" t="s">
        <v>53</v>
      </c>
      <c r="B36" s="4" t="s">
        <v>50</v>
      </c>
      <c r="C36" s="21">
        <v>130000</v>
      </c>
      <c r="D36" s="21">
        <v>0</v>
      </c>
      <c r="E36" s="21">
        <f>D36+C36</f>
        <v>130000</v>
      </c>
      <c r="F36" s="39">
        <v>122718</v>
      </c>
      <c r="G36" s="39">
        <f t="shared" si="1"/>
        <v>252718</v>
      </c>
    </row>
    <row r="37" spans="1:7" ht="108.75" customHeight="1">
      <c r="A37" s="19" t="s">
        <v>62</v>
      </c>
      <c r="B37" s="4" t="s">
        <v>61</v>
      </c>
      <c r="C37" s="21">
        <v>265000</v>
      </c>
      <c r="D37" s="21"/>
      <c r="E37" s="21">
        <f>D37+C37</f>
        <v>265000</v>
      </c>
      <c r="F37" s="39">
        <v>-101000</v>
      </c>
      <c r="G37" s="39">
        <f t="shared" si="1"/>
        <v>164000</v>
      </c>
    </row>
    <row r="38" spans="1:7" ht="30.75">
      <c r="A38" s="15" t="s">
        <v>34</v>
      </c>
      <c r="B38" s="3" t="s">
        <v>36</v>
      </c>
      <c r="C38" s="20">
        <f>C40+C42+C45</f>
        <v>14903168.129999999</v>
      </c>
      <c r="D38" s="20">
        <f>D40+D42+D45</f>
        <v>126300</v>
      </c>
      <c r="E38" s="20">
        <f>E40+E42+E45</f>
        <v>15029468.129999999</v>
      </c>
      <c r="F38" s="40">
        <f>F39</f>
        <v>214600</v>
      </c>
      <c r="G38" s="40">
        <f t="shared" si="1"/>
        <v>15244068.129999999</v>
      </c>
    </row>
    <row r="39" spans="1:7" ht="46.5">
      <c r="A39" s="16" t="s">
        <v>35</v>
      </c>
      <c r="B39" s="5" t="s">
        <v>17</v>
      </c>
      <c r="C39" s="20">
        <f>C40+C42+C45</f>
        <v>14903168.129999999</v>
      </c>
      <c r="D39" s="20">
        <f>D40+D42+D45</f>
        <v>126300</v>
      </c>
      <c r="E39" s="20">
        <f>E40+E42+E45</f>
        <v>15029468.129999999</v>
      </c>
      <c r="F39" s="40">
        <f>F40+F42+F45</f>
        <v>214600</v>
      </c>
      <c r="G39" s="40">
        <f t="shared" si="1"/>
        <v>15244068.129999999</v>
      </c>
    </row>
    <row r="40" spans="1:7" ht="46.5">
      <c r="A40" s="16" t="s">
        <v>37</v>
      </c>
      <c r="B40" s="5" t="s">
        <v>18</v>
      </c>
      <c r="C40" s="21">
        <f>C41</f>
        <v>7142300</v>
      </c>
      <c r="D40" s="21">
        <f>D41</f>
        <v>0</v>
      </c>
      <c r="E40" s="21">
        <f>E41</f>
        <v>7142300</v>
      </c>
      <c r="F40" s="39">
        <f>F41</f>
        <v>0</v>
      </c>
      <c r="G40" s="39">
        <f t="shared" si="1"/>
        <v>7142300</v>
      </c>
    </row>
    <row r="41" spans="1:7" ht="46.5">
      <c r="A41" s="16" t="s">
        <v>54</v>
      </c>
      <c r="B41" s="4" t="s">
        <v>19</v>
      </c>
      <c r="C41" s="21">
        <v>7142300</v>
      </c>
      <c r="D41" s="21">
        <v>0</v>
      </c>
      <c r="E41" s="21">
        <f>D41+C41</f>
        <v>7142300</v>
      </c>
      <c r="F41" s="39">
        <v>0</v>
      </c>
      <c r="G41" s="39">
        <f t="shared" si="1"/>
        <v>7142300</v>
      </c>
    </row>
    <row r="42" spans="1:7" ht="46.5">
      <c r="A42" s="16" t="s">
        <v>38</v>
      </c>
      <c r="B42" s="5" t="s">
        <v>20</v>
      </c>
      <c r="C42" s="21">
        <f>C43+C44</f>
        <v>457800</v>
      </c>
      <c r="D42" s="21">
        <f>D43+D44</f>
        <v>0</v>
      </c>
      <c r="E42" s="21">
        <f>E43+E44</f>
        <v>457800</v>
      </c>
      <c r="F42" s="39">
        <f>F43+F44</f>
        <v>0</v>
      </c>
      <c r="G42" s="39">
        <f t="shared" si="1"/>
        <v>457800</v>
      </c>
    </row>
    <row r="43" spans="1:7" ht="62.25">
      <c r="A43" s="16" t="s">
        <v>55</v>
      </c>
      <c r="B43" s="5" t="s">
        <v>24</v>
      </c>
      <c r="C43" s="21">
        <v>61800</v>
      </c>
      <c r="D43" s="21"/>
      <c r="E43" s="21">
        <f>D43+C43</f>
        <v>61800</v>
      </c>
      <c r="F43" s="39">
        <v>0</v>
      </c>
      <c r="G43" s="39">
        <f t="shared" si="1"/>
        <v>61800</v>
      </c>
    </row>
    <row r="44" spans="1:7" ht="62.25">
      <c r="A44" s="16" t="s">
        <v>56</v>
      </c>
      <c r="B44" s="4" t="s">
        <v>21</v>
      </c>
      <c r="C44" s="21">
        <v>396000</v>
      </c>
      <c r="D44" s="21"/>
      <c r="E44" s="21">
        <f>D44+C44</f>
        <v>396000</v>
      </c>
      <c r="F44" s="39">
        <v>0</v>
      </c>
      <c r="G44" s="39">
        <f t="shared" si="1"/>
        <v>396000</v>
      </c>
    </row>
    <row r="45" spans="1:7" ht="15">
      <c r="A45" s="17" t="s">
        <v>39</v>
      </c>
      <c r="B45" s="6" t="s">
        <v>25</v>
      </c>
      <c r="C45" s="22">
        <f>C46</f>
        <v>7303068.13</v>
      </c>
      <c r="D45" s="22">
        <f>D46</f>
        <v>126300</v>
      </c>
      <c r="E45" s="22">
        <f>E46</f>
        <v>7429368.13</v>
      </c>
      <c r="F45" s="39">
        <f>F46</f>
        <v>214600</v>
      </c>
      <c r="G45" s="39">
        <f t="shared" si="1"/>
        <v>7643968.13</v>
      </c>
    </row>
    <row r="46" spans="1:8" ht="46.5">
      <c r="A46" s="18" t="s">
        <v>51</v>
      </c>
      <c r="B46" s="6" t="s">
        <v>29</v>
      </c>
      <c r="C46" s="36">
        <v>7303068.13</v>
      </c>
      <c r="D46" s="36">
        <f>47300+79000</f>
        <v>126300</v>
      </c>
      <c r="E46" s="21">
        <f>D46+C46</f>
        <v>7429368.13</v>
      </c>
      <c r="F46" s="39">
        <f>35800+178800</f>
        <v>214600</v>
      </c>
      <c r="G46" s="42">
        <f t="shared" si="1"/>
        <v>7643968.13</v>
      </c>
      <c r="H46" s="41">
        <v>3449700</v>
      </c>
    </row>
    <row r="47" spans="1:7" ht="14.25" customHeight="1">
      <c r="A47" s="24" t="s">
        <v>64</v>
      </c>
      <c r="B47" s="7"/>
      <c r="C47" s="23">
        <f>C38+C20</f>
        <v>26231468.13</v>
      </c>
      <c r="D47" s="23">
        <f>D38+D20</f>
        <v>126300</v>
      </c>
      <c r="E47" s="23">
        <f>E38+E20</f>
        <v>26357768.13</v>
      </c>
      <c r="F47" s="23">
        <f>F38+F20</f>
        <v>1548605</v>
      </c>
      <c r="G47" s="23">
        <f>G38+G20</f>
        <v>27906373.13</v>
      </c>
    </row>
    <row r="48" spans="1:5" ht="14.25" customHeight="1">
      <c r="A48" s="32"/>
      <c r="B48" s="33"/>
      <c r="C48" s="34"/>
      <c r="D48" s="34"/>
      <c r="E48" s="35"/>
    </row>
    <row r="49" spans="1:5" ht="34.5" customHeight="1">
      <c r="A49" s="46" t="s">
        <v>2</v>
      </c>
      <c r="B49" s="46"/>
      <c r="C49" s="46"/>
      <c r="D49" s="46"/>
      <c r="E49" s="46"/>
    </row>
    <row r="50" spans="1:5" ht="11.25" customHeight="1">
      <c r="A50" s="29"/>
      <c r="B50" s="30"/>
      <c r="C50" s="30"/>
      <c r="D50" s="30"/>
      <c r="E50" s="30"/>
    </row>
    <row r="51" spans="1:5" ht="11.25" customHeight="1">
      <c r="A51" s="29"/>
      <c r="B51" s="30"/>
      <c r="C51" s="30"/>
      <c r="D51" s="30"/>
      <c r="E51" s="30"/>
    </row>
  </sheetData>
  <sheetProtection/>
  <mergeCells count="18">
    <mergeCell ref="B9:G9"/>
    <mergeCell ref="B10:G10"/>
    <mergeCell ref="B2:G2"/>
    <mergeCell ref="B3:G3"/>
    <mergeCell ref="B4:G4"/>
    <mergeCell ref="B5:G5"/>
    <mergeCell ref="B7:G7"/>
    <mergeCell ref="B8:G8"/>
    <mergeCell ref="A13:G13"/>
    <mergeCell ref="A14:G14"/>
    <mergeCell ref="A49:E49"/>
    <mergeCell ref="D17:D18"/>
    <mergeCell ref="A17:A18"/>
    <mergeCell ref="B17:B18"/>
    <mergeCell ref="F17:F18"/>
    <mergeCell ref="G17:G18"/>
    <mergeCell ref="E17:E18"/>
    <mergeCell ref="C17:C18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2016-12-19T06:38:00Z</cp:lastPrinted>
  <dcterms:created xsi:type="dcterms:W3CDTF">2008-10-23T07:29:54Z</dcterms:created>
  <dcterms:modified xsi:type="dcterms:W3CDTF">2016-12-19T06:38:27Z</dcterms:modified>
  <cp:category/>
  <cp:version/>
  <cp:contentType/>
  <cp:contentStatus/>
</cp:coreProperties>
</file>